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525"/>
  </bookViews>
  <sheets>
    <sheet name="Mẫu T5A-. Chi nhân công" sheetId="1" r:id="rId1"/>
    <sheet name="Mẫu T5B-. Chi vật tư" sheetId="2" r:id="rId2"/>
    <sheet name="Mẫu T5C-. Thiết bị, dụng cụ" sheetId="3" r:id="rId3"/>
    <sheet name="Mẫu T5C-. Chi phi khac" sheetId="7" r:id="rId4"/>
    <sheet name="Mẫu T5-TỔNG HỢP DỰ TOÁN" sheetId="8" r:id="rId5"/>
    <sheet name="Sheet1" sheetId="9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G20" i="1" l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D20" i="8" l="1"/>
  <c r="D19" i="8"/>
  <c r="D18" i="8"/>
  <c r="D17" i="8"/>
  <c r="E18" i="8" l="1"/>
  <c r="E19" i="8"/>
  <c r="E20" i="8"/>
  <c r="E17" i="8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11" i="2"/>
  <c r="I21" i="1" l="1"/>
  <c r="F25" i="2"/>
  <c r="F27" i="3"/>
</calcChain>
</file>

<file path=xl/sharedStrings.xml><?xml version="1.0" encoding="utf-8"?>
<sst xmlns="http://schemas.openxmlformats.org/spreadsheetml/2006/main" count="166" uniqueCount="120">
  <si>
    <t>Mức lương cơ bản hiện tại:</t>
  </si>
  <si>
    <t>TT</t>
  </si>
  <si>
    <t>Chức danh</t>
  </si>
  <si>
    <t>ThS. Nguyễn Thị Thủy</t>
  </si>
  <si>
    <t>Cộng:</t>
  </si>
  <si>
    <t>Nội dung công 
việc được giao</t>
  </si>
  <si>
    <t xml:space="preserve">Kết quả, 
Sản phẩm </t>
  </si>
  <si>
    <t>Ghi chú</t>
  </si>
  <si>
    <t>Tiền công
(VNĐ)</t>
  </si>
  <si>
    <t>Họ và tên</t>
  </si>
  <si>
    <t>TS. Nguyễn Văn A</t>
  </si>
  <si>
    <t>TS.Nguyễn Thị B</t>
  </si>
  <si>
    <t xml:space="preserve"> ThS. Nguyễn Ngọc Huy</t>
  </si>
  <si>
    <t>CNĐT</t>
  </si>
  <si>
    <t>TV</t>
  </si>
  <si>
    <t>ThS. Đào Trung Nhân</t>
  </si>
  <si>
    <t>KTV</t>
  </si>
  <si>
    <t xml:space="preserve">CN. Nguyễn Hoàng </t>
  </si>
  <si>
    <t>CN. Hồ Thị Ngọc</t>
  </si>
  <si>
    <t>NVHT</t>
  </si>
  <si>
    <t>ThS. Vũ Thị Ngọc</t>
  </si>
  <si>
    <t>TKKH</t>
  </si>
  <si>
    <t xml:space="preserve">              BỘ GIÁO DỤC VÀ ĐÀO TẠO</t>
  </si>
  <si>
    <t>DỰ TOÁN KINH PHÍ CHI NHÂN CÔNG LAO ĐỘNG TRỰC TIẾP</t>
  </si>
  <si>
    <t>Tên vật tư, nguyên vật liệu và quy cách kỹ thuật</t>
  </si>
  <si>
    <t>Đơn vị</t>
  </si>
  <si>
    <t>Số lượng</t>
  </si>
  <si>
    <t>Đơn giá (đồng)</t>
  </si>
  <si>
    <t>Thành tiền (đồng)</t>
  </si>
  <si>
    <t>DỰ TOÁN KINH PHÍ CHI VẬT TƯ, NGUYÊN VẬT LIỆU</t>
  </si>
  <si>
    <t>Thiết bị, dụng cụ</t>
  </si>
  <si>
    <t>DỰ TOÁN KINH PHÍ MUA SẮM THIẾT BỊ, DỤNG CỤ</t>
  </si>
  <si>
    <t>Phụ cấp lưu trú</t>
  </si>
  <si>
    <t>Chi phí khác</t>
  </si>
  <si>
    <t>I</t>
  </si>
  <si>
    <t>II</t>
  </si>
  <si>
    <t>Tổng</t>
  </si>
  <si>
    <t>Đơn giá</t>
  </si>
  <si>
    <t>Thành tiền</t>
  </si>
  <si>
    <t>Nội dung chi</t>
  </si>
  <si>
    <t>Kinh phí di chuyển (đi, về)</t>
  </si>
  <si>
    <t>Kinh phí phòng nghỉ</t>
  </si>
  <si>
    <t>III</t>
  </si>
  <si>
    <t>Đơn vị tính</t>
  </si>
  <si>
    <t>Báo cáo viên</t>
  </si>
  <si>
    <t>Thành viên tham dự</t>
  </si>
  <si>
    <t>Người x Buổi</t>
  </si>
  <si>
    <t>Chủ trì Hội thảo</t>
  </si>
  <si>
    <t>Thư ký Hội thảo</t>
  </si>
  <si>
    <t>Báo cáo viên trình bày tại Hội thảo</t>
  </si>
  <si>
    <t>Báo cáo</t>
  </si>
  <si>
    <t>Báo cáo khoa học đặt hàng
 (không trình bày tại HT)</t>
  </si>
  <si>
    <t>Thành viên tham dự HT</t>
  </si>
  <si>
    <t>DỰ TOÁN KINH PHÍ KHÁC</t>
  </si>
  <si>
    <t>Các khoản chi phí</t>
  </si>
  <si>
    <t>Dự toán kinh phí</t>
  </si>
  <si>
    <t>Tỷ lệ %
(so với tổng dự toán)</t>
  </si>
  <si>
    <t xml:space="preserve">Chi phí khác </t>
  </si>
  <si>
    <t>Tên nhiệm vụ:</t>
  </si>
  <si>
    <t>Chủ nhiệm:</t>
  </si>
  <si>
    <t>BỘ GIÁO DỤC VÀ ĐÀO TẠO</t>
  </si>
  <si>
    <t xml:space="preserve">Chủ nhiệm </t>
  </si>
  <si>
    <t>Chủ nhiệm</t>
  </si>
  <si>
    <t>Tên đề tài:</t>
  </si>
  <si>
    <t>Tổng kinh phí:</t>
  </si>
  <si>
    <t xml:space="preserve">Ghi chú: </t>
  </si>
  <si>
    <t>Văn phòng phẩm</t>
  </si>
  <si>
    <t>Nước uống,...</t>
  </si>
  <si>
    <t>Đồng x Phòng x Ngày</t>
  </si>
  <si>
    <t>Người x Ngày</t>
  </si>
  <si>
    <t>Vé x Người x Lượt</t>
  </si>
  <si>
    <t>Theo thực tế</t>
  </si>
  <si>
    <r>
      <t xml:space="preserve">Công tác phí </t>
    </r>
    <r>
      <rPr>
        <sz val="11"/>
        <color theme="1"/>
        <rFont val="Times New Roman"/>
        <family val="1"/>
      </rPr>
      <t>(Theo quy định tại Điều 2, thông tư 97/2010/TT-BTC ngày 6/7/2010)</t>
    </r>
  </si>
  <si>
    <r>
      <t>Lần 1: Nơi đi &lt;</t>
    </r>
    <r>
      <rPr>
        <i/>
        <sz val="11"/>
        <color theme="1"/>
        <rFont val="Times New Roman"/>
        <family val="1"/>
      </rPr>
      <t>...</t>
    </r>
    <r>
      <rPr>
        <sz val="11"/>
        <color theme="1"/>
        <rFont val="Times New Roman"/>
        <family val="1"/>
      </rPr>
      <t>&gt;  nơi đến &lt;...&gt;. Nội dung: …. Từ ngày /../… đến ngày ../…/…</t>
    </r>
  </si>
  <si>
    <r>
      <t>Lần 2: Nơi đi &lt;</t>
    </r>
    <r>
      <rPr>
        <i/>
        <sz val="11"/>
        <color theme="1"/>
        <rFont val="Times New Roman"/>
        <family val="1"/>
      </rPr>
      <t>...</t>
    </r>
    <r>
      <rPr>
        <sz val="11"/>
        <color theme="1"/>
        <rFont val="Times New Roman"/>
        <family val="1"/>
      </rPr>
      <t>&gt;  nơi đến &lt;...&gt;. Nội dung: …. Từ ngày /../… đến ngày ../…/…</t>
    </r>
  </si>
  <si>
    <t>Số ngày 
làm việc quy đổi</t>
  </si>
  <si>
    <t>Định mức
 công lao động khoa học
(đ/ngày)</t>
  </si>
  <si>
    <t>Hệ số tiền công theo ngày</t>
  </si>
  <si>
    <t>TVTHC</t>
  </si>
  <si>
    <t>Tiền công = Số ngày làm việc quy đổi x Định mức công lao động khoa học.</t>
  </si>
  <si>
    <t>Ghi cụ thể nội dung công việc được giao tương thích với nội dung nghiên cứu, tiến độ thực hiện trong thuyết minh.</t>
  </si>
  <si>
    <t>Sản phẩm tương thích với phần tiến độ thực hiện trong thuyết minh.</t>
  </si>
  <si>
    <t>Đơn vị tính: VNĐ</t>
  </si>
  <si>
    <t xml:space="preserve">Định mức công lao động khoa học = 1.150.000 x Hstcn. </t>
  </si>
  <si>
    <t>Trường hợp ngày công lẻ từ 4 giờ trở lên được tính 1 ngày công, ngày công lẻ dưới 4 giờ được tính 1/2 ngày công.</t>
  </si>
  <si>
    <t>Bằng số:</t>
  </si>
  <si>
    <t xml:space="preserve">Bằng chữ: </t>
  </si>
  <si>
    <r>
      <t xml:space="preserve">Tổng kinh phí được phê duyệt:                                                     </t>
    </r>
    <r>
      <rPr>
        <sz val="12"/>
        <color theme="1"/>
        <rFont val="Times New Roman"/>
        <family val="1"/>
      </rPr>
      <t xml:space="preserve"> </t>
    </r>
  </si>
  <si>
    <t>TỔNG HỢP DỰ TOÁN KINH PHÍ THỰC HIỆN NHIỆM VỤ KH&amp;CN CẤP TRƯỜNG</t>
  </si>
  <si>
    <t>Nhân công lao động trực tiếp</t>
  </si>
  <si>
    <t>Các chức danh nghiên cứu: CNĐT - Chủ nhiệm đề tài; TKKH- Thư ký khoa học; TVTHC- Thành viên thực hiện chính; TV- Thành viên;
 KTV- Kỹ thuật viên, NVHT: Nhân viên hỗ trợ.</t>
  </si>
  <si>
    <t>Hệ số tiền công theo ngày tùy theo chức danh được quy định tại QCCTNB-2015.</t>
  </si>
  <si>
    <t>Mẫu</t>
  </si>
  <si>
    <t>Vật tư, nguyên vật liệu</t>
  </si>
  <si>
    <t>Mua sắm thiết bị, dụng cụ</t>
  </si>
  <si>
    <r>
      <t>Chi seminar khoa học</t>
    </r>
    <r>
      <rPr>
        <sz val="11"/>
        <color theme="1"/>
        <rFont val="Times New Roman"/>
        <family val="1"/>
      </rPr>
      <t xml:space="preserve"> (Áp dụng không quá 30% định mức chi cho hội thảo được quy định tại Phụ lục III, Quyết định 5830/QĐ-BGDĐT)</t>
    </r>
  </si>
  <si>
    <r>
      <t xml:space="preserve">Chi Hội nghị, hội thảo khoa học </t>
    </r>
    <r>
      <rPr>
        <sz val="11"/>
        <color theme="1"/>
        <rFont val="Times New Roman"/>
        <family val="1"/>
      </rPr>
      <t>(Căn cứ định mức chi cho hội thảo được quy định tại Phụ lục III, Quyết định 5830/QĐ-BGDĐT)</t>
    </r>
  </si>
  <si>
    <t>Mẫu T5A</t>
  </si>
  <si>
    <t>Mẫu T5B</t>
  </si>
  <si>
    <t>Mẫu T5C</t>
  </si>
  <si>
    <t>Mẫu T5D</t>
  </si>
  <si>
    <t>Mẫu T5</t>
  </si>
  <si>
    <r>
      <t xml:space="preserve">Thời gian thực hiện: </t>
    </r>
    <r>
      <rPr>
        <sz val="12"/>
        <color theme="1"/>
        <rFont val="Times New Roman"/>
        <family val="1"/>
      </rPr>
      <t xml:space="preserve">Từ tháng ...năm 20... đến tháng 12 năm 20….  </t>
    </r>
  </si>
  <si>
    <t>T5A</t>
  </si>
  <si>
    <t>T5B</t>
  </si>
  <si>
    <t>T5C</t>
  </si>
  <si>
    <t>T5D</t>
  </si>
  <si>
    <r>
      <t xml:space="preserve">                </t>
    </r>
    <r>
      <rPr>
        <u/>
        <sz val="11"/>
        <color theme="1"/>
        <rFont val="Times New Roman"/>
        <family val="1"/>
      </rPr>
      <t>TRƯỜNG ĐHSP HÀ NỘI 2</t>
    </r>
  </si>
  <si>
    <t xml:space="preserve">Mã số: C.20….- </t>
  </si>
  <si>
    <t>Duyệt BGH                    Phòng TÀI VỤ</t>
  </si>
  <si>
    <t>Phòng KHCN&amp;HTQT</t>
  </si>
  <si>
    <r>
      <t xml:space="preserve">                </t>
    </r>
    <r>
      <rPr>
        <b/>
        <u/>
        <sz val="11"/>
        <color theme="1"/>
        <rFont val="Times New Roman"/>
        <family val="1"/>
      </rPr>
      <t>TRƯỜNG ĐHSP HÀ NỘI 2</t>
    </r>
  </si>
  <si>
    <t xml:space="preserve">Mã số: C.2016 - </t>
  </si>
  <si>
    <t>Duyệt BGH                               Phòng TÀI VỤ</t>
  </si>
  <si>
    <t>Duyệt BGH                       Phòng TÀI VỤ</t>
  </si>
  <si>
    <t>Duyệt BGH               Phòng TÀI VỤ</t>
  </si>
  <si>
    <t>TRƯỜNG ĐHSP HÀ NỘI 2</t>
  </si>
  <si>
    <t xml:space="preserve">Mã số: C.20... - </t>
  </si>
  <si>
    <t>Cơ quan chủ trì</t>
  </si>
  <si>
    <t>Hà Nội, ngày     tháng    năm 20…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</si>
</sst>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u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i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6" fillId="0" borderId="0" xfId="0" applyFont="1"/>
    <xf numFmtId="0" fontId="5" fillId="0" borderId="0" xfId="0" applyFont="1"/>
    <xf numFmtId="164" fontId="0" fillId="0" borderId="0" xfId="1" applyNumberFormat="1" applyFont="1"/>
    <xf numFmtId="164" fontId="6" fillId="0" borderId="0" xfId="1" applyNumberFormat="1" applyFont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3" fontId="7" fillId="2" borderId="1" xfId="0" applyNumberFormat="1" applyFont="1" applyFill="1" applyBorder="1" applyAlignment="1" applyProtection="1">
      <alignment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64" fontId="6" fillId="0" borderId="1" xfId="1" applyNumberFormat="1" applyFont="1" applyBorder="1"/>
    <xf numFmtId="0" fontId="6" fillId="0" borderId="1" xfId="0" applyFont="1" applyBorder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/>
    <xf numFmtId="164" fontId="4" fillId="0" borderId="0" xfId="1" applyNumberFormat="1" applyFont="1" applyAlignment="1">
      <alignment horizontal="center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1" fontId="3" fillId="2" borderId="1" xfId="0" applyNumberFormat="1" applyFont="1" applyFill="1" applyBorder="1" applyAlignment="1" applyProtection="1">
      <alignment vertical="center" wrapText="1"/>
    </xf>
    <xf numFmtId="10" fontId="3" fillId="2" borderId="1" xfId="2" applyNumberFormat="1" applyFont="1" applyFill="1" applyBorder="1" applyAlignment="1" applyProtection="1">
      <alignment vertical="center" wrapText="1"/>
    </xf>
    <xf numFmtId="0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0" fontId="3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3" fontId="6" fillId="0" borderId="0" xfId="0" applyNumberFormat="1" applyFont="1" applyProtection="1">
      <protection locked="0"/>
    </xf>
    <xf numFmtId="0" fontId="5" fillId="0" borderId="0" xfId="0" applyFont="1" applyAlignment="1">
      <alignment horizontal="center"/>
    </xf>
    <xf numFmtId="0" fontId="13" fillId="0" borderId="0" xfId="0" applyFont="1"/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3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5" fillId="0" borderId="0" xfId="1" applyNumberFormat="1" applyFont="1" applyAlignment="1"/>
    <xf numFmtId="0" fontId="3" fillId="2" borderId="5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41" fontId="3" fillId="2" borderId="5" xfId="0" applyNumberFormat="1" applyFont="1" applyFill="1" applyBorder="1" applyAlignment="1" applyProtection="1">
      <alignment vertical="center" wrapText="1"/>
    </xf>
    <xf numFmtId="9" fontId="3" fillId="2" borderId="5" xfId="0" applyNumberFormat="1" applyFont="1" applyFill="1" applyBorder="1" applyAlignment="1" applyProtection="1">
      <alignment vertical="center"/>
    </xf>
    <xf numFmtId="0" fontId="19" fillId="0" borderId="0" xfId="0" applyFo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64" fontId="5" fillId="0" borderId="4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NumberFormat="1"/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0" fontId="3" fillId="0" borderId="0" xfId="0" applyNumberFormat="1" applyFont="1" applyProtection="1"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43" fontId="0" fillId="0" borderId="0" xfId="1" applyFont="1"/>
    <xf numFmtId="43" fontId="5" fillId="0" borderId="0" xfId="1" applyFont="1" applyAlignment="1">
      <alignment horizontal="center"/>
    </xf>
    <xf numFmtId="164" fontId="5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43" fontId="3" fillId="0" borderId="0" xfId="1" applyFont="1" applyAlignment="1"/>
    <xf numFmtId="43" fontId="6" fillId="0" borderId="0" xfId="1" applyFont="1"/>
    <xf numFmtId="43" fontId="8" fillId="2" borderId="1" xfId="1" applyFont="1" applyFill="1" applyBorder="1" applyAlignment="1" applyProtection="1">
      <alignment horizontal="center" vertical="center" wrapText="1"/>
      <protection locked="0"/>
    </xf>
    <xf numFmtId="43" fontId="7" fillId="2" borderId="1" xfId="1" applyFont="1" applyFill="1" applyBorder="1" applyAlignment="1" applyProtection="1">
      <alignment vertical="center" wrapText="1"/>
    </xf>
    <xf numFmtId="43" fontId="8" fillId="2" borderId="2" xfId="1" applyFont="1" applyFill="1" applyBorder="1" applyAlignment="1" applyProtection="1">
      <alignment horizontal="center" vertical="center" wrapText="1"/>
    </xf>
    <xf numFmtId="164" fontId="16" fillId="2" borderId="1" xfId="1" applyNumberFormat="1" applyFont="1" applyFill="1" applyBorder="1" applyAlignment="1" applyProtection="1">
      <alignment vertical="center" wrapText="1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41" fontId="3" fillId="2" borderId="6" xfId="0" applyNumberFormat="1" applyFont="1" applyFill="1" applyBorder="1" applyAlignment="1" applyProtection="1">
      <alignment vertical="center" wrapText="1"/>
    </xf>
    <xf numFmtId="9" fontId="3" fillId="2" borderId="6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/>
    <xf numFmtId="0" fontId="11" fillId="0" borderId="0" xfId="0" applyFont="1" applyAlignment="1"/>
    <xf numFmtId="1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1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164" fontId="5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164" fontId="6" fillId="0" borderId="8" xfId="1" applyNumberFormat="1" applyFont="1" applyBorder="1" applyAlignment="1">
      <alignment horizontal="center"/>
    </xf>
    <xf numFmtId="43" fontId="12" fillId="0" borderId="5" xfId="1" applyFont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4" fontId="5" fillId="0" borderId="5" xfId="1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10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&#431;U%20HO&#7840;T%20&#272;&#7896;NG%20KHCN%202015/BI&#202;N%20SO&#7840;N%20L&#7840;I%20QUY%20CH&#7870;%20KHCN/QUY%20CH&#7870;%20&#272;ANG%20S&#7916;A/05%20Mau%20NCCB02%20-%20TMDC%20phan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ổng KP (dành cho đề tài 2 năm)"/>
      <sheetName val="Tổng KP (dành cho đề tài 3 năm)"/>
      <sheetName val="Nhân công"/>
      <sheetName val="Vật tư"/>
      <sheetName val="thiết bị dụng cụ"/>
      <sheetName val="công tác phí"/>
      <sheetName val="Chi phí trực tiếp khác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tabSelected="1" workbookViewId="0">
      <selection activeCell="E23" sqref="E23:F23"/>
    </sheetView>
  </sheetViews>
  <sheetFormatPr defaultRowHeight="15" x14ac:dyDescent="0.25"/>
  <cols>
    <col min="1" max="1" width="5.5703125" customWidth="1"/>
    <col min="2" max="2" width="23" customWidth="1"/>
    <col min="3" max="3" width="9.7109375" customWidth="1"/>
    <col min="4" max="4" width="16.85546875" customWidth="1"/>
    <col min="5" max="5" width="12.85546875" customWidth="1"/>
    <col min="6" max="6" width="8.7109375" style="92" customWidth="1"/>
    <col min="7" max="7" width="11.85546875" style="6" customWidth="1"/>
    <col min="8" max="8" width="8.5703125" style="6" customWidth="1"/>
    <col min="9" max="9" width="14" style="6" customWidth="1"/>
    <col min="10" max="10" width="9" customWidth="1"/>
  </cols>
  <sheetData>
    <row r="2" spans="1:16" x14ac:dyDescent="0.25">
      <c r="B2" s="3" t="s">
        <v>22</v>
      </c>
      <c r="C2" s="3"/>
      <c r="D2" s="3"/>
      <c r="E2" s="3"/>
      <c r="F2" s="102"/>
    </row>
    <row r="3" spans="1:16" x14ac:dyDescent="0.25">
      <c r="B3" s="130" t="s">
        <v>107</v>
      </c>
      <c r="C3" s="130"/>
      <c r="D3" s="130"/>
      <c r="E3" s="3"/>
      <c r="F3" s="102"/>
    </row>
    <row r="4" spans="1:16" x14ac:dyDescent="0.25">
      <c r="I4" s="23" t="s">
        <v>97</v>
      </c>
    </row>
    <row r="5" spans="1:16" s="1" customFormat="1" ht="15.75" x14ac:dyDescent="0.25">
      <c r="A5" s="129" t="s">
        <v>23</v>
      </c>
      <c r="B5" s="129"/>
      <c r="C5" s="129"/>
      <c r="D5" s="129"/>
      <c r="E5" s="129"/>
      <c r="F5" s="129"/>
      <c r="G5" s="129"/>
      <c r="H5" s="129"/>
      <c r="I5" s="129"/>
      <c r="J5" s="129"/>
      <c r="K5" s="5"/>
      <c r="L5" s="5"/>
      <c r="M5" s="5"/>
      <c r="N5" s="5"/>
      <c r="O5" s="5"/>
      <c r="P5" s="5"/>
    </row>
    <row r="6" spans="1:16" s="1" customFormat="1" ht="15.75" x14ac:dyDescent="0.25">
      <c r="A6" s="135" t="s">
        <v>63</v>
      </c>
      <c r="B6" s="135"/>
      <c r="C6" s="58"/>
      <c r="D6" s="58"/>
      <c r="E6" s="58"/>
      <c r="F6" s="93"/>
      <c r="G6" s="58"/>
      <c r="H6" s="81"/>
      <c r="I6" s="58"/>
      <c r="J6" s="58"/>
      <c r="K6" s="5"/>
      <c r="L6" s="5"/>
      <c r="M6" s="5"/>
      <c r="N6" s="5"/>
      <c r="O6" s="5"/>
      <c r="P6" s="5"/>
    </row>
    <row r="7" spans="1:16" s="1" customFormat="1" ht="15.75" x14ac:dyDescent="0.25">
      <c r="A7" s="135" t="s">
        <v>108</v>
      </c>
      <c r="B7" s="135"/>
      <c r="C7" s="58"/>
      <c r="D7" s="58"/>
      <c r="E7" s="58"/>
      <c r="F7" s="93"/>
      <c r="G7" s="58"/>
      <c r="H7" s="81"/>
      <c r="I7" s="58"/>
      <c r="J7" s="58"/>
      <c r="K7" s="5"/>
      <c r="L7" s="5"/>
      <c r="M7" s="5"/>
      <c r="N7" s="5"/>
      <c r="O7" s="5"/>
      <c r="P7" s="5"/>
    </row>
    <row r="8" spans="1:16" s="1" customFormat="1" ht="15.75" x14ac:dyDescent="0.25">
      <c r="A8" s="135" t="s">
        <v>59</v>
      </c>
      <c r="B8" s="135"/>
      <c r="C8" s="58"/>
      <c r="D8" s="58"/>
      <c r="E8" s="58"/>
      <c r="F8" s="93"/>
      <c r="G8" s="58"/>
      <c r="H8" s="81"/>
      <c r="I8" s="58"/>
      <c r="J8" s="58"/>
      <c r="K8" s="5"/>
      <c r="L8" s="5"/>
      <c r="M8" s="5"/>
      <c r="N8" s="5"/>
      <c r="O8" s="5"/>
      <c r="P8" s="5"/>
    </row>
    <row r="9" spans="1:16" s="1" customFormat="1" ht="15.75" x14ac:dyDescent="0.25">
      <c r="A9" s="135" t="s">
        <v>64</v>
      </c>
      <c r="B9" s="135"/>
      <c r="C9" s="58"/>
      <c r="D9" s="58"/>
      <c r="E9" s="58"/>
      <c r="F9" s="93"/>
      <c r="G9" s="58"/>
      <c r="H9" s="81"/>
      <c r="I9" s="58"/>
      <c r="J9" s="58"/>
      <c r="K9" s="5"/>
      <c r="L9" s="5"/>
      <c r="M9" s="5"/>
      <c r="N9" s="5"/>
      <c r="O9" s="5"/>
      <c r="P9" s="5"/>
    </row>
    <row r="10" spans="1:16" ht="15.75" x14ac:dyDescent="0.25">
      <c r="A10" s="4"/>
      <c r="B10" s="4"/>
      <c r="C10" s="4"/>
      <c r="D10" s="65" t="s">
        <v>0</v>
      </c>
      <c r="E10" s="7">
        <v>1150000</v>
      </c>
      <c r="F10" s="103"/>
      <c r="G10" s="7"/>
      <c r="H10" s="7"/>
      <c r="I10" s="132" t="s">
        <v>82</v>
      </c>
      <c r="J10" s="132"/>
      <c r="K10" s="4"/>
      <c r="L10" s="4"/>
      <c r="M10" s="4"/>
      <c r="N10" s="4"/>
      <c r="O10" s="4"/>
      <c r="P10" s="4"/>
    </row>
    <row r="11" spans="1:16" s="14" customFormat="1" ht="75" x14ac:dyDescent="0.25">
      <c r="A11" s="17" t="s">
        <v>1</v>
      </c>
      <c r="B11" s="17" t="s">
        <v>9</v>
      </c>
      <c r="C11" s="17" t="s">
        <v>2</v>
      </c>
      <c r="D11" s="17" t="s">
        <v>5</v>
      </c>
      <c r="E11" s="18" t="s">
        <v>6</v>
      </c>
      <c r="F11" s="104" t="s">
        <v>77</v>
      </c>
      <c r="G11" s="21" t="s">
        <v>76</v>
      </c>
      <c r="H11" s="19" t="s">
        <v>75</v>
      </c>
      <c r="I11" s="21" t="s">
        <v>8</v>
      </c>
      <c r="J11" s="20" t="s">
        <v>7</v>
      </c>
      <c r="K11" s="13"/>
      <c r="L11" s="13"/>
      <c r="M11" s="13"/>
      <c r="N11" s="13"/>
      <c r="O11" s="13"/>
      <c r="P11" s="13"/>
    </row>
    <row r="12" spans="1:16" s="70" customFormat="1" ht="12" x14ac:dyDescent="0.25">
      <c r="A12" s="66">
        <v>1</v>
      </c>
      <c r="B12" s="66">
        <v>2</v>
      </c>
      <c r="C12" s="66">
        <v>3</v>
      </c>
      <c r="D12" s="66">
        <v>4</v>
      </c>
      <c r="E12" s="67">
        <v>5</v>
      </c>
      <c r="F12" s="107">
        <v>6</v>
      </c>
      <c r="G12" s="68">
        <v>7</v>
      </c>
      <c r="H12" s="68">
        <v>8</v>
      </c>
      <c r="I12" s="68">
        <v>9</v>
      </c>
      <c r="J12" s="69">
        <v>10</v>
      </c>
    </row>
    <row r="13" spans="1:16" ht="15.75" x14ac:dyDescent="0.25">
      <c r="A13" s="8">
        <v>1</v>
      </c>
      <c r="B13" s="9" t="s">
        <v>10</v>
      </c>
      <c r="C13" s="8" t="s">
        <v>13</v>
      </c>
      <c r="D13" s="8"/>
      <c r="E13" s="10"/>
      <c r="F13" s="105">
        <v>0.13</v>
      </c>
      <c r="G13" s="15">
        <f>+E10*F13</f>
        <v>149500</v>
      </c>
      <c r="H13" s="15">
        <v>42</v>
      </c>
      <c r="I13" s="15">
        <f>H13*G13</f>
        <v>6279000</v>
      </c>
      <c r="J13" s="16"/>
      <c r="K13" s="4"/>
      <c r="L13" s="4"/>
      <c r="M13" s="4"/>
      <c r="N13" s="4"/>
      <c r="O13" s="4"/>
      <c r="P13" s="4"/>
    </row>
    <row r="14" spans="1:16" ht="15.75" x14ac:dyDescent="0.25">
      <c r="A14" s="8">
        <v>2</v>
      </c>
      <c r="B14" s="9" t="s">
        <v>11</v>
      </c>
      <c r="C14" s="8" t="s">
        <v>21</v>
      </c>
      <c r="D14" s="8"/>
      <c r="E14" s="10"/>
      <c r="F14" s="105">
        <v>0.1</v>
      </c>
      <c r="G14" s="15">
        <f>+E10*F14</f>
        <v>115000</v>
      </c>
      <c r="H14" s="15">
        <v>21</v>
      </c>
      <c r="I14" s="15">
        <f t="shared" ref="I14:I20" si="0">H14*G14</f>
        <v>2415000</v>
      </c>
      <c r="J14" s="16"/>
      <c r="K14" s="4"/>
      <c r="L14" s="4"/>
      <c r="M14" s="4"/>
      <c r="N14" s="4"/>
      <c r="O14" s="4"/>
      <c r="P14" s="4"/>
    </row>
    <row r="15" spans="1:16" ht="15.75" x14ac:dyDescent="0.25">
      <c r="A15" s="8">
        <v>3</v>
      </c>
      <c r="B15" s="9" t="s">
        <v>12</v>
      </c>
      <c r="C15" s="8" t="s">
        <v>78</v>
      </c>
      <c r="D15" s="8"/>
      <c r="E15" s="10"/>
      <c r="F15" s="105">
        <v>0.1</v>
      </c>
      <c r="G15" s="15">
        <f>+E10*F15</f>
        <v>115000</v>
      </c>
      <c r="H15" s="15">
        <v>14</v>
      </c>
      <c r="I15" s="15">
        <f t="shared" si="0"/>
        <v>1610000</v>
      </c>
      <c r="J15" s="16"/>
      <c r="K15" s="4"/>
      <c r="L15" s="4"/>
      <c r="M15" s="4"/>
      <c r="N15" s="4"/>
      <c r="O15" s="4"/>
      <c r="P15" s="4"/>
    </row>
    <row r="16" spans="1:16" ht="15.75" x14ac:dyDescent="0.25">
      <c r="A16" s="8">
        <v>4</v>
      </c>
      <c r="B16" s="9" t="s">
        <v>20</v>
      </c>
      <c r="C16" s="8" t="s">
        <v>78</v>
      </c>
      <c r="D16" s="8"/>
      <c r="E16" s="10"/>
      <c r="F16" s="105">
        <v>0.1</v>
      </c>
      <c r="G16" s="15">
        <f>+E10*F16</f>
        <v>115000</v>
      </c>
      <c r="H16" s="15">
        <v>21</v>
      </c>
      <c r="I16" s="15">
        <f t="shared" si="0"/>
        <v>2415000</v>
      </c>
      <c r="J16" s="16"/>
      <c r="K16" s="4"/>
      <c r="L16" s="4"/>
      <c r="M16" s="4"/>
      <c r="N16" s="4"/>
      <c r="O16" s="4"/>
      <c r="P16" s="4"/>
    </row>
    <row r="17" spans="1:16" ht="15.75" x14ac:dyDescent="0.25">
      <c r="A17" s="8">
        <v>5</v>
      </c>
      <c r="B17" s="9" t="s">
        <v>3</v>
      </c>
      <c r="C17" s="8" t="s">
        <v>14</v>
      </c>
      <c r="D17" s="8"/>
      <c r="E17" s="10"/>
      <c r="F17" s="105">
        <v>0.09</v>
      </c>
      <c r="G17" s="15">
        <f>+E10*F17</f>
        <v>103500</v>
      </c>
      <c r="H17" s="15">
        <v>10</v>
      </c>
      <c r="I17" s="15">
        <f t="shared" si="0"/>
        <v>1035000</v>
      </c>
      <c r="J17" s="16"/>
      <c r="K17" s="4"/>
      <c r="L17" s="4"/>
      <c r="M17" s="4"/>
      <c r="N17" s="4"/>
      <c r="O17" s="4"/>
      <c r="P17" s="4"/>
    </row>
    <row r="18" spans="1:16" ht="15.75" x14ac:dyDescent="0.25">
      <c r="A18" s="8">
        <v>6</v>
      </c>
      <c r="B18" s="9" t="s">
        <v>15</v>
      </c>
      <c r="C18" s="8" t="s">
        <v>14</v>
      </c>
      <c r="D18" s="8"/>
      <c r="E18" s="10"/>
      <c r="F18" s="105">
        <v>0.09</v>
      </c>
      <c r="G18" s="15">
        <f>+E10*F18</f>
        <v>103500</v>
      </c>
      <c r="H18" s="15">
        <v>20</v>
      </c>
      <c r="I18" s="15">
        <f t="shared" si="0"/>
        <v>2070000</v>
      </c>
      <c r="J18" s="16"/>
      <c r="K18" s="4"/>
      <c r="L18" s="4"/>
      <c r="M18" s="4"/>
      <c r="N18" s="4"/>
      <c r="O18" s="4"/>
      <c r="P18" s="4"/>
    </row>
    <row r="19" spans="1:16" ht="15.75" x14ac:dyDescent="0.25">
      <c r="A19" s="8">
        <v>7</v>
      </c>
      <c r="B19" s="9" t="s">
        <v>17</v>
      </c>
      <c r="C19" s="8" t="s">
        <v>16</v>
      </c>
      <c r="D19" s="8"/>
      <c r="E19" s="10"/>
      <c r="F19" s="105">
        <v>7.0000000000000007E-2</v>
      </c>
      <c r="G19" s="15">
        <f>+E10*F19</f>
        <v>80500.000000000015</v>
      </c>
      <c r="H19" s="15">
        <v>15</v>
      </c>
      <c r="I19" s="15">
        <f t="shared" si="0"/>
        <v>1207500.0000000002</v>
      </c>
      <c r="J19" s="16"/>
      <c r="K19" s="4"/>
      <c r="L19" s="4"/>
      <c r="M19" s="4"/>
      <c r="N19" s="4"/>
      <c r="O19" s="4"/>
      <c r="P19" s="4"/>
    </row>
    <row r="20" spans="1:16" ht="15.75" x14ac:dyDescent="0.25">
      <c r="A20" s="8">
        <v>8</v>
      </c>
      <c r="B20" s="9" t="s">
        <v>18</v>
      </c>
      <c r="C20" s="8" t="s">
        <v>19</v>
      </c>
      <c r="D20" s="8"/>
      <c r="E20" s="10"/>
      <c r="F20" s="105">
        <v>7.0000000000000007E-2</v>
      </c>
      <c r="G20" s="15">
        <f>+E10*F20</f>
        <v>80500.000000000015</v>
      </c>
      <c r="H20" s="15">
        <v>10</v>
      </c>
      <c r="I20" s="15">
        <f t="shared" si="0"/>
        <v>805000.00000000012</v>
      </c>
      <c r="J20" s="16"/>
      <c r="K20" s="4"/>
      <c r="L20" s="4"/>
      <c r="M20" s="4"/>
      <c r="N20" s="4"/>
      <c r="O20" s="4"/>
      <c r="P20" s="4"/>
    </row>
    <row r="21" spans="1:16" ht="15.75" customHeight="1" x14ac:dyDescent="0.25">
      <c r="A21" s="134"/>
      <c r="B21" s="134"/>
      <c r="C21" s="61"/>
      <c r="D21" s="11"/>
      <c r="E21" s="12"/>
      <c r="F21" s="106"/>
      <c r="G21" s="80"/>
      <c r="H21" s="80"/>
      <c r="I21" s="22">
        <f>SUM(I13:I20)</f>
        <v>17836500</v>
      </c>
      <c r="J21" s="16"/>
      <c r="K21" s="4"/>
      <c r="L21" s="4"/>
      <c r="M21" s="4"/>
      <c r="N21" s="4"/>
      <c r="O21" s="4"/>
      <c r="P21" s="4"/>
    </row>
    <row r="22" spans="1:16" ht="15.75" x14ac:dyDescent="0.25">
      <c r="A22" s="4"/>
      <c r="B22" s="4"/>
      <c r="C22" s="4"/>
      <c r="D22" s="4"/>
      <c r="E22" s="4"/>
      <c r="F22" s="133"/>
      <c r="G22" s="133"/>
      <c r="H22" s="133"/>
      <c r="I22" s="133"/>
      <c r="J22" s="133"/>
      <c r="K22" s="4"/>
      <c r="L22" s="4"/>
      <c r="M22" s="4"/>
      <c r="N22" s="4"/>
      <c r="O22" s="4"/>
      <c r="P22" s="4"/>
    </row>
    <row r="23" spans="1:16" ht="15.75" x14ac:dyDescent="0.25">
      <c r="A23" s="129" t="s">
        <v>109</v>
      </c>
      <c r="B23" s="129"/>
      <c r="C23" s="129"/>
      <c r="D23" s="129"/>
      <c r="E23" s="129" t="s">
        <v>110</v>
      </c>
      <c r="F23" s="129"/>
      <c r="G23" s="128" t="s">
        <v>61</v>
      </c>
      <c r="H23" s="128"/>
      <c r="I23" s="128"/>
      <c r="J23" s="128"/>
      <c r="K23" s="4"/>
      <c r="L23" s="4"/>
      <c r="M23" s="4"/>
      <c r="N23" s="4"/>
      <c r="O23" s="4"/>
      <c r="P23" s="4"/>
    </row>
    <row r="24" spans="1:16" x14ac:dyDescent="0.25">
      <c r="A24" s="76" t="s">
        <v>65</v>
      </c>
      <c r="B24" s="76"/>
    </row>
    <row r="25" spans="1:16" s="14" customFormat="1" ht="32.25" customHeight="1" x14ac:dyDescent="0.25">
      <c r="A25" s="77">
        <v>3</v>
      </c>
      <c r="B25" s="126" t="s">
        <v>90</v>
      </c>
      <c r="C25" s="127"/>
      <c r="D25" s="127"/>
      <c r="E25" s="127"/>
      <c r="F25" s="127"/>
      <c r="G25" s="127"/>
      <c r="H25" s="127"/>
      <c r="I25" s="127"/>
      <c r="J25" s="127"/>
    </row>
    <row r="26" spans="1:16" s="14" customFormat="1" x14ac:dyDescent="0.25">
      <c r="A26" s="78">
        <v>4</v>
      </c>
      <c r="B26" s="125" t="s">
        <v>80</v>
      </c>
      <c r="C26" s="125"/>
      <c r="D26" s="125"/>
      <c r="E26" s="125"/>
      <c r="F26" s="125"/>
      <c r="G26" s="125"/>
      <c r="H26" s="125"/>
      <c r="I26" s="125"/>
      <c r="J26" s="125"/>
    </row>
    <row r="27" spans="1:16" s="14" customFormat="1" x14ac:dyDescent="0.25">
      <c r="A27" s="78">
        <v>5</v>
      </c>
      <c r="B27" s="125" t="s">
        <v>81</v>
      </c>
      <c r="C27" s="125"/>
      <c r="D27" s="125"/>
      <c r="E27" s="125"/>
      <c r="F27" s="125"/>
      <c r="G27" s="125"/>
      <c r="H27" s="125"/>
      <c r="I27" s="125"/>
      <c r="J27" s="125"/>
    </row>
    <row r="28" spans="1:16" s="14" customFormat="1" x14ac:dyDescent="0.25">
      <c r="A28" s="78">
        <v>6</v>
      </c>
      <c r="B28" s="79" t="s">
        <v>91</v>
      </c>
      <c r="C28" s="79"/>
      <c r="D28" s="79"/>
      <c r="E28" s="79"/>
      <c r="F28" s="79"/>
      <c r="G28" s="79"/>
      <c r="H28" s="79"/>
      <c r="I28" s="79"/>
      <c r="J28" s="79"/>
    </row>
    <row r="29" spans="1:16" s="14" customFormat="1" x14ac:dyDescent="0.25">
      <c r="A29" s="78">
        <v>7</v>
      </c>
      <c r="B29" s="131" t="s">
        <v>83</v>
      </c>
      <c r="C29" s="131"/>
      <c r="D29" s="131"/>
      <c r="E29" s="131"/>
      <c r="F29" s="131"/>
      <c r="G29" s="131"/>
      <c r="H29" s="131"/>
      <c r="I29" s="131"/>
      <c r="J29" s="131"/>
    </row>
    <row r="30" spans="1:16" s="14" customFormat="1" x14ac:dyDescent="0.25">
      <c r="A30" s="78">
        <v>8</v>
      </c>
      <c r="B30" s="131" t="s">
        <v>84</v>
      </c>
      <c r="C30" s="131"/>
      <c r="D30" s="131"/>
      <c r="E30" s="131"/>
      <c r="F30" s="131"/>
      <c r="G30" s="131"/>
      <c r="H30" s="131"/>
      <c r="I30" s="131"/>
      <c r="J30" s="131"/>
    </row>
    <row r="31" spans="1:16" s="14" customFormat="1" x14ac:dyDescent="0.25">
      <c r="A31" s="78">
        <v>9</v>
      </c>
      <c r="B31" s="125" t="s">
        <v>79</v>
      </c>
      <c r="C31" s="125"/>
      <c r="D31" s="125"/>
      <c r="E31" s="125"/>
      <c r="F31" s="125"/>
      <c r="G31" s="125"/>
      <c r="H31" s="125"/>
      <c r="I31" s="125"/>
      <c r="J31" s="125"/>
    </row>
  </sheetData>
  <mergeCells count="18">
    <mergeCell ref="B3:D3"/>
    <mergeCell ref="B29:J29"/>
    <mergeCell ref="B30:J30"/>
    <mergeCell ref="I10:J10"/>
    <mergeCell ref="F22:J22"/>
    <mergeCell ref="A21:B21"/>
    <mergeCell ref="A5:J5"/>
    <mergeCell ref="A6:B6"/>
    <mergeCell ref="A7:B7"/>
    <mergeCell ref="A8:B8"/>
    <mergeCell ref="A9:B9"/>
    <mergeCell ref="B31:J31"/>
    <mergeCell ref="B25:J25"/>
    <mergeCell ref="B26:J26"/>
    <mergeCell ref="B27:J27"/>
    <mergeCell ref="G23:J23"/>
    <mergeCell ref="E23:F23"/>
    <mergeCell ref="A23:D23"/>
  </mergeCells>
  <pageMargins left="0" right="0" top="0.6" bottom="0" header="0.3" footer="0.3"/>
  <pageSetup paperSize="9" orientation="landscape" r:id="rId1"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workbookViewId="0">
      <selection activeCell="D27" sqref="D27"/>
    </sheetView>
  </sheetViews>
  <sheetFormatPr defaultRowHeight="15" x14ac:dyDescent="0.25"/>
  <cols>
    <col min="1" max="1" width="7.42578125" customWidth="1"/>
    <col min="2" max="2" width="46.85546875" customWidth="1"/>
    <col min="3" max="3" width="16.28515625" customWidth="1"/>
    <col min="4" max="4" width="15.42578125" customWidth="1"/>
    <col min="5" max="5" width="17.7109375" customWidth="1"/>
    <col min="6" max="6" width="24.28515625" customWidth="1"/>
  </cols>
  <sheetData>
    <row r="2" spans="1:6" x14ac:dyDescent="0.25">
      <c r="B2" s="60" t="s">
        <v>22</v>
      </c>
      <c r="C2" s="3"/>
    </row>
    <row r="3" spans="1:6" x14ac:dyDescent="0.25">
      <c r="B3" s="60" t="s">
        <v>111</v>
      </c>
      <c r="C3" s="3"/>
    </row>
    <row r="4" spans="1:6" x14ac:dyDescent="0.25">
      <c r="F4" s="2" t="s">
        <v>98</v>
      </c>
    </row>
    <row r="5" spans="1:6" x14ac:dyDescent="0.25">
      <c r="A5" s="136" t="s">
        <v>29</v>
      </c>
      <c r="B5" s="137"/>
      <c r="C5" s="137"/>
      <c r="D5" s="137"/>
      <c r="E5" s="137"/>
      <c r="F5" s="137"/>
    </row>
    <row r="6" spans="1:6" ht="15.75" x14ac:dyDescent="0.25">
      <c r="A6" s="135" t="s">
        <v>63</v>
      </c>
      <c r="B6" s="135"/>
      <c r="C6" s="63"/>
      <c r="D6" s="63"/>
      <c r="E6" s="63"/>
      <c r="F6" s="63"/>
    </row>
    <row r="7" spans="1:6" ht="15.75" x14ac:dyDescent="0.25">
      <c r="A7" s="135" t="s">
        <v>112</v>
      </c>
      <c r="B7" s="135"/>
      <c r="C7" s="63"/>
      <c r="D7" s="63"/>
      <c r="E7" s="63"/>
      <c r="F7" s="63"/>
    </row>
    <row r="8" spans="1:6" ht="15.75" x14ac:dyDescent="0.25">
      <c r="A8" s="135" t="s">
        <v>59</v>
      </c>
      <c r="B8" s="135"/>
      <c r="C8" s="63"/>
      <c r="D8" s="63"/>
      <c r="E8" s="63"/>
      <c r="F8" s="63"/>
    </row>
    <row r="9" spans="1:6" ht="15.75" x14ac:dyDescent="0.25">
      <c r="A9" s="135" t="s">
        <v>64</v>
      </c>
      <c r="B9" s="135"/>
    </row>
    <row r="10" spans="1:6" x14ac:dyDescent="0.25">
      <c r="A10" s="17" t="s">
        <v>1</v>
      </c>
      <c r="B10" s="17" t="s">
        <v>24</v>
      </c>
      <c r="C10" s="17" t="s">
        <v>25</v>
      </c>
      <c r="D10" s="17" t="s">
        <v>26</v>
      </c>
      <c r="E10" s="24" t="s">
        <v>27</v>
      </c>
      <c r="F10" s="25" t="s">
        <v>28</v>
      </c>
    </row>
    <row r="11" spans="1:6" x14ac:dyDescent="0.25">
      <c r="A11" s="8">
        <v>1</v>
      </c>
      <c r="B11" s="26"/>
      <c r="C11" s="8"/>
      <c r="D11" s="8"/>
      <c r="E11" s="27"/>
      <c r="F11" s="28">
        <f>D11*E11</f>
        <v>0</v>
      </c>
    </row>
    <row r="12" spans="1:6" x14ac:dyDescent="0.25">
      <c r="A12" s="8">
        <v>2</v>
      </c>
      <c r="B12" s="26"/>
      <c r="C12" s="8"/>
      <c r="D12" s="8"/>
      <c r="E12" s="27"/>
      <c r="F12" s="28">
        <f t="shared" ref="F12:F24" si="0">D12*E12</f>
        <v>0</v>
      </c>
    </row>
    <row r="13" spans="1:6" x14ac:dyDescent="0.25">
      <c r="A13" s="8">
        <v>3</v>
      </c>
      <c r="B13" s="26"/>
      <c r="C13" s="8"/>
      <c r="D13" s="8"/>
      <c r="E13" s="27"/>
      <c r="F13" s="28">
        <f t="shared" si="0"/>
        <v>0</v>
      </c>
    </row>
    <row r="14" spans="1:6" x14ac:dyDescent="0.25">
      <c r="A14" s="8">
        <v>4</v>
      </c>
      <c r="B14" s="26"/>
      <c r="C14" s="8"/>
      <c r="D14" s="8"/>
      <c r="E14" s="27"/>
      <c r="F14" s="28">
        <f t="shared" si="0"/>
        <v>0</v>
      </c>
    </row>
    <row r="15" spans="1:6" x14ac:dyDescent="0.25">
      <c r="A15" s="8">
        <v>5</v>
      </c>
      <c r="B15" s="26"/>
      <c r="C15" s="8"/>
      <c r="D15" s="8"/>
      <c r="E15" s="27"/>
      <c r="F15" s="28">
        <f t="shared" si="0"/>
        <v>0</v>
      </c>
    </row>
    <row r="16" spans="1:6" x14ac:dyDescent="0.25">
      <c r="A16" s="8">
        <v>6</v>
      </c>
      <c r="B16" s="26"/>
      <c r="C16" s="8"/>
      <c r="D16" s="8"/>
      <c r="E16" s="27"/>
      <c r="F16" s="28">
        <f t="shared" si="0"/>
        <v>0</v>
      </c>
    </row>
    <row r="17" spans="1:10" x14ac:dyDescent="0.25">
      <c r="A17" s="8">
        <v>7</v>
      </c>
      <c r="B17" s="26"/>
      <c r="C17" s="8"/>
      <c r="D17" s="8"/>
      <c r="E17" s="27"/>
      <c r="F17" s="28">
        <f t="shared" si="0"/>
        <v>0</v>
      </c>
    </row>
    <row r="18" spans="1:10" x14ac:dyDescent="0.25">
      <c r="A18" s="8">
        <v>8</v>
      </c>
      <c r="B18" s="26"/>
      <c r="C18" s="8"/>
      <c r="D18" s="8"/>
      <c r="E18" s="27"/>
      <c r="F18" s="28">
        <f t="shared" si="0"/>
        <v>0</v>
      </c>
    </row>
    <row r="19" spans="1:10" x14ac:dyDescent="0.25">
      <c r="A19" s="8">
        <v>9</v>
      </c>
      <c r="B19" s="26"/>
      <c r="C19" s="8"/>
      <c r="D19" s="8"/>
      <c r="E19" s="27"/>
      <c r="F19" s="28">
        <f t="shared" si="0"/>
        <v>0</v>
      </c>
    </row>
    <row r="20" spans="1:10" x14ac:dyDescent="0.25">
      <c r="A20" s="8">
        <v>10</v>
      </c>
      <c r="B20" s="26"/>
      <c r="C20" s="8"/>
      <c r="D20" s="8"/>
      <c r="E20" s="27"/>
      <c r="F20" s="28">
        <f t="shared" si="0"/>
        <v>0</v>
      </c>
    </row>
    <row r="21" spans="1:10" x14ac:dyDescent="0.25">
      <c r="A21" s="8">
        <v>11</v>
      </c>
      <c r="B21" s="26"/>
      <c r="C21" s="8"/>
      <c r="D21" s="8"/>
      <c r="E21" s="27"/>
      <c r="F21" s="28">
        <f t="shared" si="0"/>
        <v>0</v>
      </c>
    </row>
    <row r="22" spans="1:10" x14ac:dyDescent="0.25">
      <c r="A22" s="8">
        <v>12</v>
      </c>
      <c r="B22" s="26"/>
      <c r="C22" s="8"/>
      <c r="D22" s="8"/>
      <c r="E22" s="27"/>
      <c r="F22" s="28">
        <f t="shared" si="0"/>
        <v>0</v>
      </c>
    </row>
    <row r="23" spans="1:10" x14ac:dyDescent="0.25">
      <c r="A23" s="8">
        <v>13</v>
      </c>
      <c r="B23" s="26"/>
      <c r="C23" s="8"/>
      <c r="D23" s="8"/>
      <c r="E23" s="27"/>
      <c r="F23" s="28">
        <f t="shared" si="0"/>
        <v>0</v>
      </c>
    </row>
    <row r="24" spans="1:10" x14ac:dyDescent="0.25">
      <c r="A24" s="8">
        <v>14</v>
      </c>
      <c r="B24" s="26"/>
      <c r="C24" s="8"/>
      <c r="D24" s="8"/>
      <c r="E24" s="27"/>
      <c r="F24" s="28">
        <f t="shared" si="0"/>
        <v>0</v>
      </c>
    </row>
    <row r="25" spans="1:10" x14ac:dyDescent="0.25">
      <c r="A25" s="138" t="s">
        <v>4</v>
      </c>
      <c r="B25" s="138"/>
      <c r="C25" s="138"/>
      <c r="D25" s="138"/>
      <c r="E25" s="138"/>
      <c r="F25" s="25">
        <f>SUM(F11:F24)</f>
        <v>0</v>
      </c>
    </row>
    <row r="27" spans="1:10" ht="15.75" x14ac:dyDescent="0.25">
      <c r="A27" s="129" t="s">
        <v>113</v>
      </c>
      <c r="B27" s="129"/>
      <c r="C27" s="129"/>
      <c r="D27" s="124" t="s">
        <v>110</v>
      </c>
      <c r="E27" s="124"/>
      <c r="F27" s="71" t="s">
        <v>61</v>
      </c>
      <c r="G27" s="71"/>
      <c r="H27" s="71"/>
      <c r="I27" s="71"/>
      <c r="J27" s="71"/>
    </row>
  </sheetData>
  <mergeCells count="7">
    <mergeCell ref="A27:C27"/>
    <mergeCell ref="A5:F5"/>
    <mergeCell ref="A6:B6"/>
    <mergeCell ref="A7:B7"/>
    <mergeCell ref="A8:B8"/>
    <mergeCell ref="A9:B9"/>
    <mergeCell ref="A25:E2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workbookViewId="0">
      <selection activeCell="C29" sqref="C29:D29"/>
    </sheetView>
  </sheetViews>
  <sheetFormatPr defaultRowHeight="15" x14ac:dyDescent="0.25"/>
  <cols>
    <col min="1" max="1" width="6.85546875" customWidth="1"/>
    <col min="2" max="2" width="51.28515625" customWidth="1"/>
    <col min="3" max="3" width="13.7109375" customWidth="1"/>
    <col min="4" max="4" width="15.42578125" customWidth="1"/>
    <col min="5" max="5" width="19.28515625" customWidth="1"/>
    <col min="6" max="6" width="20.42578125" customWidth="1"/>
  </cols>
  <sheetData>
    <row r="2" spans="1:6" x14ac:dyDescent="0.25">
      <c r="B2" s="60" t="s">
        <v>22</v>
      </c>
    </row>
    <row r="3" spans="1:6" x14ac:dyDescent="0.25">
      <c r="B3" s="60" t="s">
        <v>111</v>
      </c>
    </row>
    <row r="5" spans="1:6" x14ac:dyDescent="0.25">
      <c r="F5" s="64" t="s">
        <v>99</v>
      </c>
    </row>
    <row r="6" spans="1:6" ht="15.75" x14ac:dyDescent="0.25">
      <c r="A6" s="129" t="s">
        <v>31</v>
      </c>
      <c r="B6" s="137"/>
      <c r="C6" s="137"/>
      <c r="D6" s="137"/>
      <c r="E6" s="137"/>
      <c r="F6" s="137"/>
    </row>
    <row r="7" spans="1:6" ht="15.75" x14ac:dyDescent="0.25">
      <c r="A7" s="135" t="s">
        <v>63</v>
      </c>
      <c r="B7" s="135"/>
      <c r="C7" s="63"/>
      <c r="D7" s="63"/>
      <c r="E7" s="63"/>
      <c r="F7" s="63"/>
    </row>
    <row r="8" spans="1:6" ht="15.75" x14ac:dyDescent="0.25">
      <c r="A8" s="135" t="s">
        <v>112</v>
      </c>
      <c r="B8" s="135"/>
      <c r="C8" s="63"/>
      <c r="D8" s="63"/>
      <c r="E8" s="63"/>
      <c r="F8" s="63"/>
    </row>
    <row r="9" spans="1:6" ht="15.75" x14ac:dyDescent="0.25">
      <c r="A9" s="135" t="s">
        <v>59</v>
      </c>
      <c r="B9" s="135"/>
      <c r="C9" s="63"/>
      <c r="D9" s="63"/>
      <c r="E9" s="63"/>
      <c r="F9" s="63"/>
    </row>
    <row r="10" spans="1:6" ht="15.75" x14ac:dyDescent="0.25">
      <c r="A10" s="135" t="s">
        <v>64</v>
      </c>
      <c r="B10" s="135"/>
    </row>
    <row r="11" spans="1:6" x14ac:dyDescent="0.25">
      <c r="A11" s="29" t="s">
        <v>1</v>
      </c>
      <c r="B11" s="29" t="s">
        <v>30</v>
      </c>
      <c r="C11" s="29" t="s">
        <v>25</v>
      </c>
      <c r="D11" s="29" t="s">
        <v>26</v>
      </c>
      <c r="E11" s="30" t="s">
        <v>27</v>
      </c>
      <c r="F11" s="30" t="s">
        <v>28</v>
      </c>
    </row>
    <row r="12" spans="1:6" x14ac:dyDescent="0.25">
      <c r="A12" s="31">
        <v>1</v>
      </c>
      <c r="B12" s="32"/>
      <c r="C12" s="31"/>
      <c r="D12" s="31"/>
      <c r="E12" s="33"/>
      <c r="F12" s="33">
        <f t="shared" ref="F12:F26" si="0">D12*E12</f>
        <v>0</v>
      </c>
    </row>
    <row r="13" spans="1:6" x14ac:dyDescent="0.25">
      <c r="A13" s="31">
        <v>2</v>
      </c>
      <c r="B13" s="32"/>
      <c r="C13" s="31"/>
      <c r="D13" s="31"/>
      <c r="E13" s="33"/>
      <c r="F13" s="33">
        <f t="shared" si="0"/>
        <v>0</v>
      </c>
    </row>
    <row r="14" spans="1:6" x14ac:dyDescent="0.25">
      <c r="A14" s="31">
        <v>3</v>
      </c>
      <c r="B14" s="32"/>
      <c r="C14" s="31"/>
      <c r="D14" s="31"/>
      <c r="E14" s="33"/>
      <c r="F14" s="33">
        <f t="shared" si="0"/>
        <v>0</v>
      </c>
    </row>
    <row r="15" spans="1:6" x14ac:dyDescent="0.25">
      <c r="A15" s="31">
        <v>4</v>
      </c>
      <c r="B15" s="32"/>
      <c r="C15" s="31"/>
      <c r="D15" s="31"/>
      <c r="E15" s="33"/>
      <c r="F15" s="33">
        <f t="shared" si="0"/>
        <v>0</v>
      </c>
    </row>
    <row r="16" spans="1:6" x14ac:dyDescent="0.25">
      <c r="A16" s="31">
        <v>5</v>
      </c>
      <c r="B16" s="32"/>
      <c r="C16" s="31"/>
      <c r="D16" s="31"/>
      <c r="E16" s="33"/>
      <c r="F16" s="33">
        <f t="shared" si="0"/>
        <v>0</v>
      </c>
    </row>
    <row r="17" spans="1:9" x14ac:dyDescent="0.25">
      <c r="A17" s="31">
        <v>6</v>
      </c>
      <c r="B17" s="32"/>
      <c r="C17" s="31"/>
      <c r="D17" s="31"/>
      <c r="E17" s="33"/>
      <c r="F17" s="33">
        <f t="shared" si="0"/>
        <v>0</v>
      </c>
    </row>
    <row r="18" spans="1:9" x14ac:dyDescent="0.25">
      <c r="A18" s="31">
        <v>7</v>
      </c>
      <c r="B18" s="32"/>
      <c r="C18" s="31"/>
      <c r="D18" s="31"/>
      <c r="E18" s="33"/>
      <c r="F18" s="33">
        <f t="shared" si="0"/>
        <v>0</v>
      </c>
    </row>
    <row r="19" spans="1:9" x14ac:dyDescent="0.25">
      <c r="A19" s="31">
        <v>8</v>
      </c>
      <c r="B19" s="32"/>
      <c r="C19" s="31"/>
      <c r="D19" s="31"/>
      <c r="E19" s="33"/>
      <c r="F19" s="33">
        <f t="shared" si="0"/>
        <v>0</v>
      </c>
    </row>
    <row r="20" spans="1:9" x14ac:dyDescent="0.25">
      <c r="A20" s="31">
        <v>9</v>
      </c>
      <c r="B20" s="32"/>
      <c r="C20" s="31"/>
      <c r="D20" s="31"/>
      <c r="E20" s="33"/>
      <c r="F20" s="33">
        <f t="shared" si="0"/>
        <v>0</v>
      </c>
    </row>
    <row r="21" spans="1:9" x14ac:dyDescent="0.25">
      <c r="A21" s="31">
        <v>10</v>
      </c>
      <c r="B21" s="32"/>
      <c r="C21" s="31"/>
      <c r="D21" s="31"/>
      <c r="E21" s="33"/>
      <c r="F21" s="33">
        <f t="shared" si="0"/>
        <v>0</v>
      </c>
    </row>
    <row r="22" spans="1:9" x14ac:dyDescent="0.25">
      <c r="A22" s="31">
        <v>11</v>
      </c>
      <c r="B22" s="32"/>
      <c r="C22" s="31"/>
      <c r="D22" s="31"/>
      <c r="E22" s="33"/>
      <c r="F22" s="33">
        <f t="shared" si="0"/>
        <v>0</v>
      </c>
    </row>
    <row r="23" spans="1:9" x14ac:dyDescent="0.25">
      <c r="A23" s="31">
        <v>12</v>
      </c>
      <c r="B23" s="32"/>
      <c r="C23" s="31"/>
      <c r="D23" s="31"/>
      <c r="E23" s="33"/>
      <c r="F23" s="33">
        <f t="shared" si="0"/>
        <v>0</v>
      </c>
    </row>
    <row r="24" spans="1:9" x14ac:dyDescent="0.25">
      <c r="A24" s="31">
        <v>13</v>
      </c>
      <c r="B24" s="32"/>
      <c r="C24" s="31"/>
      <c r="D24" s="31"/>
      <c r="E24" s="33"/>
      <c r="F24" s="33">
        <f t="shared" si="0"/>
        <v>0</v>
      </c>
    </row>
    <row r="25" spans="1:9" x14ac:dyDescent="0.25">
      <c r="A25" s="31">
        <v>14</v>
      </c>
      <c r="B25" s="32"/>
      <c r="C25" s="31"/>
      <c r="D25" s="31"/>
      <c r="E25" s="33"/>
      <c r="F25" s="33">
        <f t="shared" si="0"/>
        <v>0</v>
      </c>
    </row>
    <row r="26" spans="1:9" x14ac:dyDescent="0.25">
      <c r="A26" s="31">
        <v>15</v>
      </c>
      <c r="B26" s="32"/>
      <c r="C26" s="31"/>
      <c r="D26" s="31"/>
      <c r="E26" s="33"/>
      <c r="F26" s="33">
        <f t="shared" si="0"/>
        <v>0</v>
      </c>
    </row>
    <row r="27" spans="1:9" x14ac:dyDescent="0.25">
      <c r="A27" s="139" t="s">
        <v>4</v>
      </c>
      <c r="B27" s="139"/>
      <c r="C27" s="139"/>
      <c r="D27" s="139"/>
      <c r="E27" s="139"/>
      <c r="F27" s="33">
        <f>SUM(F12:F26)</f>
        <v>0</v>
      </c>
    </row>
    <row r="29" spans="1:9" ht="15.75" x14ac:dyDescent="0.25">
      <c r="A29" s="129" t="s">
        <v>114</v>
      </c>
      <c r="B29" s="129"/>
      <c r="C29" s="129" t="s">
        <v>110</v>
      </c>
      <c r="D29" s="129"/>
      <c r="E29" s="128" t="s">
        <v>62</v>
      </c>
      <c r="F29" s="128"/>
      <c r="G29" s="71"/>
      <c r="H29" s="71"/>
      <c r="I29" s="71"/>
    </row>
  </sheetData>
  <mergeCells count="9">
    <mergeCell ref="A27:E27"/>
    <mergeCell ref="A6:F6"/>
    <mergeCell ref="A29:B29"/>
    <mergeCell ref="C29:D29"/>
    <mergeCell ref="E29:F29"/>
    <mergeCell ref="A7:B7"/>
    <mergeCell ref="A8:B8"/>
    <mergeCell ref="A9:B9"/>
    <mergeCell ref="A10:B1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zoomScale="96" zoomScaleNormal="96" workbookViewId="0">
      <selection activeCell="D31" sqref="D31:E31"/>
    </sheetView>
  </sheetViews>
  <sheetFormatPr defaultRowHeight="15" x14ac:dyDescent="0.25"/>
  <cols>
    <col min="1" max="1" width="6.7109375" customWidth="1"/>
    <col min="2" max="2" width="38.85546875" customWidth="1"/>
    <col min="3" max="3" width="19.85546875" customWidth="1"/>
    <col min="4" max="4" width="17.28515625" customWidth="1"/>
    <col min="5" max="5" width="15" style="6" customWidth="1"/>
    <col min="6" max="6" width="18.42578125" customWidth="1"/>
    <col min="7" max="7" width="23.140625" customWidth="1"/>
  </cols>
  <sheetData>
    <row r="2" spans="1:7" x14ac:dyDescent="0.25">
      <c r="B2" s="60" t="s">
        <v>22</v>
      </c>
      <c r="F2" s="83" t="s">
        <v>100</v>
      </c>
    </row>
    <row r="3" spans="1:7" x14ac:dyDescent="0.25">
      <c r="B3" s="60" t="s">
        <v>111</v>
      </c>
    </row>
    <row r="4" spans="1:7" ht="15.75" x14ac:dyDescent="0.25">
      <c r="A4" s="129" t="s">
        <v>53</v>
      </c>
      <c r="B4" s="129"/>
      <c r="C4" s="129"/>
      <c r="D4" s="129"/>
      <c r="E4" s="129"/>
      <c r="F4" s="129"/>
      <c r="G4" s="129"/>
    </row>
    <row r="5" spans="1:7" ht="15.75" x14ac:dyDescent="0.25">
      <c r="A5" s="135" t="s">
        <v>63</v>
      </c>
      <c r="B5" s="135"/>
      <c r="C5" s="62"/>
      <c r="D5" s="62"/>
      <c r="E5" s="82"/>
      <c r="F5" s="62"/>
      <c r="G5" s="62"/>
    </row>
    <row r="6" spans="1:7" ht="15.75" x14ac:dyDescent="0.25">
      <c r="A6" s="135" t="s">
        <v>112</v>
      </c>
      <c r="B6" s="135"/>
      <c r="C6" s="62"/>
      <c r="D6" s="62"/>
      <c r="E6" s="82"/>
      <c r="F6" s="62"/>
      <c r="G6" s="62"/>
    </row>
    <row r="7" spans="1:7" ht="15.75" x14ac:dyDescent="0.25">
      <c r="A7" s="135" t="s">
        <v>59</v>
      </c>
      <c r="B7" s="135"/>
      <c r="C7" s="62"/>
      <c r="D7" s="62"/>
      <c r="E7" s="82"/>
      <c r="F7" s="62"/>
      <c r="G7" s="62"/>
    </row>
    <row r="8" spans="1:7" ht="15.75" x14ac:dyDescent="0.25">
      <c r="A8" s="135" t="s">
        <v>64</v>
      </c>
      <c r="B8" s="135"/>
    </row>
    <row r="9" spans="1:7" s="39" customFormat="1" ht="15.75" x14ac:dyDescent="0.25">
      <c r="A9" s="40" t="s">
        <v>1</v>
      </c>
      <c r="B9" s="40" t="s">
        <v>39</v>
      </c>
      <c r="C9" s="40" t="s">
        <v>43</v>
      </c>
      <c r="D9" s="40" t="s">
        <v>26</v>
      </c>
      <c r="E9" s="94" t="s">
        <v>37</v>
      </c>
      <c r="F9" s="40" t="s">
        <v>38</v>
      </c>
      <c r="G9" s="40" t="s">
        <v>7</v>
      </c>
    </row>
    <row r="10" spans="1:7" s="38" customFormat="1" ht="15.75" x14ac:dyDescent="0.25">
      <c r="A10" s="40" t="s">
        <v>34</v>
      </c>
      <c r="B10" s="140" t="s">
        <v>95</v>
      </c>
      <c r="C10" s="141"/>
      <c r="D10" s="141"/>
      <c r="E10" s="141"/>
      <c r="F10" s="141"/>
      <c r="G10" s="142"/>
    </row>
    <row r="11" spans="1:7" s="38" customFormat="1" ht="15.75" x14ac:dyDescent="0.25">
      <c r="A11" s="41">
        <v>1</v>
      </c>
      <c r="B11" s="45" t="s">
        <v>44</v>
      </c>
      <c r="C11" s="37" t="s">
        <v>46</v>
      </c>
      <c r="D11" s="37"/>
      <c r="E11" s="95"/>
      <c r="F11" s="37"/>
      <c r="G11" s="37"/>
    </row>
    <row r="12" spans="1:7" s="38" customFormat="1" ht="15.75" x14ac:dyDescent="0.25">
      <c r="A12" s="41">
        <v>2</v>
      </c>
      <c r="B12" s="45" t="s">
        <v>45</v>
      </c>
      <c r="C12" s="37" t="s">
        <v>46</v>
      </c>
      <c r="D12" s="37"/>
      <c r="E12" s="95"/>
      <c r="F12" s="37"/>
      <c r="G12" s="37"/>
    </row>
    <row r="13" spans="1:7" s="38" customFormat="1" ht="15.75" x14ac:dyDescent="0.25">
      <c r="A13" s="41">
        <v>3</v>
      </c>
      <c r="B13" s="45" t="s">
        <v>66</v>
      </c>
      <c r="C13" s="37" t="s">
        <v>71</v>
      </c>
      <c r="D13" s="37"/>
      <c r="E13" s="95"/>
      <c r="F13" s="37"/>
      <c r="G13" s="37"/>
    </row>
    <row r="14" spans="1:7" s="38" customFormat="1" ht="15.75" x14ac:dyDescent="0.25">
      <c r="A14" s="41">
        <v>4</v>
      </c>
      <c r="B14" s="45" t="s">
        <v>67</v>
      </c>
      <c r="C14" s="37" t="s">
        <v>46</v>
      </c>
      <c r="D14" s="37"/>
      <c r="E14" s="95"/>
      <c r="F14" s="37"/>
      <c r="G14" s="37"/>
    </row>
    <row r="15" spans="1:7" s="38" customFormat="1" ht="15.75" x14ac:dyDescent="0.25">
      <c r="A15" s="41"/>
      <c r="B15" s="46"/>
      <c r="C15" s="43"/>
      <c r="D15" s="43"/>
      <c r="E15" s="96" t="s">
        <v>4</v>
      </c>
      <c r="F15" s="43"/>
      <c r="G15" s="44"/>
    </row>
    <row r="16" spans="1:7" s="38" customFormat="1" ht="15.75" x14ac:dyDescent="0.25">
      <c r="A16" s="40" t="s">
        <v>35</v>
      </c>
      <c r="B16" s="140" t="s">
        <v>96</v>
      </c>
      <c r="C16" s="141"/>
      <c r="D16" s="141"/>
      <c r="E16" s="141"/>
      <c r="F16" s="141"/>
      <c r="G16" s="142"/>
    </row>
    <row r="17" spans="1:9" s="38" customFormat="1" ht="15.75" x14ac:dyDescent="0.25">
      <c r="A17" s="41">
        <v>1</v>
      </c>
      <c r="B17" s="45" t="s">
        <v>47</v>
      </c>
      <c r="C17" s="37" t="s">
        <v>46</v>
      </c>
      <c r="D17" s="37"/>
      <c r="E17" s="95"/>
      <c r="F17" s="37"/>
      <c r="G17" s="37"/>
    </row>
    <row r="18" spans="1:9" s="38" customFormat="1" ht="15.75" x14ac:dyDescent="0.25">
      <c r="A18" s="41">
        <v>2</v>
      </c>
      <c r="B18" s="45" t="s">
        <v>48</v>
      </c>
      <c r="C18" s="37" t="s">
        <v>46</v>
      </c>
      <c r="D18" s="37"/>
      <c r="E18" s="95"/>
      <c r="F18" s="37"/>
      <c r="G18" s="37"/>
    </row>
    <row r="19" spans="1:9" s="38" customFormat="1" ht="15.75" x14ac:dyDescent="0.25">
      <c r="A19" s="41">
        <v>3</v>
      </c>
      <c r="B19" s="45" t="s">
        <v>49</v>
      </c>
      <c r="C19" s="37" t="s">
        <v>50</v>
      </c>
      <c r="D19" s="37"/>
      <c r="E19" s="95"/>
      <c r="F19" s="37"/>
      <c r="G19" s="37"/>
    </row>
    <row r="20" spans="1:9" s="38" customFormat="1" ht="30" x14ac:dyDescent="0.25">
      <c r="A20" s="41">
        <v>4</v>
      </c>
      <c r="B20" s="47" t="s">
        <v>51</v>
      </c>
      <c r="C20" s="37" t="s">
        <v>50</v>
      </c>
      <c r="D20" s="37"/>
      <c r="E20" s="95"/>
      <c r="F20" s="37"/>
      <c r="G20" s="37"/>
    </row>
    <row r="21" spans="1:9" s="38" customFormat="1" ht="15.75" x14ac:dyDescent="0.25">
      <c r="A21" s="41">
        <v>5</v>
      </c>
      <c r="B21" s="45" t="s">
        <v>52</v>
      </c>
      <c r="C21" s="37" t="s">
        <v>46</v>
      </c>
      <c r="D21" s="37"/>
      <c r="E21" s="95"/>
      <c r="F21" s="37"/>
      <c r="G21" s="37"/>
    </row>
    <row r="22" spans="1:9" s="38" customFormat="1" ht="15.75" x14ac:dyDescent="0.25">
      <c r="A22" s="41"/>
      <c r="B22" s="42"/>
      <c r="C22" s="43"/>
      <c r="D22" s="43"/>
      <c r="E22" s="96" t="s">
        <v>4</v>
      </c>
      <c r="F22" s="43"/>
      <c r="G22" s="44"/>
    </row>
    <row r="23" spans="1:9" s="38" customFormat="1" ht="15.75" x14ac:dyDescent="0.25">
      <c r="A23" s="40" t="s">
        <v>42</v>
      </c>
      <c r="B23" s="140" t="s">
        <v>72</v>
      </c>
      <c r="C23" s="141"/>
      <c r="D23" s="141"/>
      <c r="E23" s="141"/>
      <c r="F23" s="141"/>
      <c r="G23" s="142"/>
    </row>
    <row r="24" spans="1:9" s="38" customFormat="1" ht="15.75" x14ac:dyDescent="0.25">
      <c r="A24" s="40">
        <v>1</v>
      </c>
      <c r="B24" s="45" t="s">
        <v>73</v>
      </c>
      <c r="C24" s="97"/>
      <c r="D24" s="97"/>
      <c r="E24" s="97"/>
      <c r="F24" s="97"/>
      <c r="G24" s="97"/>
    </row>
    <row r="25" spans="1:9" s="100" customFormat="1" ht="15.75" x14ac:dyDescent="0.25">
      <c r="A25" s="40"/>
      <c r="B25" s="99" t="s">
        <v>40</v>
      </c>
      <c r="C25" s="37" t="s">
        <v>70</v>
      </c>
      <c r="D25" s="97"/>
      <c r="E25" s="97"/>
      <c r="F25" s="97"/>
      <c r="G25" s="98"/>
    </row>
    <row r="26" spans="1:9" s="100" customFormat="1" ht="15.75" x14ac:dyDescent="0.25">
      <c r="A26" s="40"/>
      <c r="B26" s="101" t="s">
        <v>41</v>
      </c>
      <c r="C26" s="37" t="s">
        <v>68</v>
      </c>
      <c r="D26" s="97"/>
      <c r="E26" s="97"/>
      <c r="F26" s="97"/>
      <c r="G26" s="98"/>
    </row>
    <row r="27" spans="1:9" s="100" customFormat="1" ht="15.75" x14ac:dyDescent="0.25">
      <c r="A27" s="40"/>
      <c r="B27" s="99" t="s">
        <v>32</v>
      </c>
      <c r="C27" s="37" t="s">
        <v>69</v>
      </c>
      <c r="D27" s="97"/>
      <c r="E27" s="97"/>
      <c r="F27" s="97"/>
      <c r="G27" s="98"/>
    </row>
    <row r="28" spans="1:9" s="14" customFormat="1" ht="15.75" x14ac:dyDescent="0.25">
      <c r="A28" s="41"/>
      <c r="B28" s="101" t="s">
        <v>33</v>
      </c>
      <c r="C28" s="35"/>
      <c r="D28" s="101"/>
      <c r="E28" s="36"/>
      <c r="F28" s="101"/>
      <c r="G28" s="101"/>
    </row>
    <row r="29" spans="1:9" ht="15.75" x14ac:dyDescent="0.25">
      <c r="A29" s="40">
        <v>2</v>
      </c>
      <c r="B29" s="45" t="s">
        <v>74</v>
      </c>
      <c r="C29" s="97"/>
      <c r="D29" s="97"/>
      <c r="E29" s="97"/>
      <c r="F29" s="97"/>
      <c r="G29" s="97"/>
    </row>
    <row r="30" spans="1:9" ht="15.75" x14ac:dyDescent="0.25">
      <c r="A30" s="41"/>
      <c r="B30" s="99"/>
      <c r="C30" s="37"/>
      <c r="D30" s="97"/>
      <c r="E30" s="97"/>
      <c r="F30" s="97"/>
      <c r="G30" s="98"/>
    </row>
    <row r="31" spans="1:9" ht="15.75" x14ac:dyDescent="0.25">
      <c r="A31" s="144" t="s">
        <v>115</v>
      </c>
      <c r="B31" s="144"/>
      <c r="C31" s="144"/>
      <c r="D31" s="144" t="s">
        <v>110</v>
      </c>
      <c r="E31" s="144"/>
      <c r="F31" s="143" t="s">
        <v>62</v>
      </c>
      <c r="G31" s="143"/>
      <c r="H31" s="71"/>
      <c r="I31" s="71"/>
    </row>
  </sheetData>
  <mergeCells count="11">
    <mergeCell ref="A4:G4"/>
    <mergeCell ref="A5:B5"/>
    <mergeCell ref="A6:B6"/>
    <mergeCell ref="A7:B7"/>
    <mergeCell ref="A8:B8"/>
    <mergeCell ref="B10:G10"/>
    <mergeCell ref="B16:G16"/>
    <mergeCell ref="B23:G23"/>
    <mergeCell ref="F31:G31"/>
    <mergeCell ref="D31:E31"/>
    <mergeCell ref="A31:C31"/>
  </mergeCells>
  <pageMargins left="0.2" right="0.2" top="0.5" bottom="0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opLeftCell="A10" workbookViewId="0">
      <selection activeCell="D36" sqref="D36"/>
    </sheetView>
  </sheetViews>
  <sheetFormatPr defaultRowHeight="15" x14ac:dyDescent="0.25"/>
  <cols>
    <col min="1" max="1" width="7.28515625" customWidth="1"/>
    <col min="2" max="2" width="33.85546875" customWidth="1"/>
    <col min="3" max="3" width="8.7109375" style="84" customWidth="1"/>
    <col min="4" max="4" width="14.5703125" customWidth="1"/>
    <col min="5" max="5" width="18.140625" customWidth="1"/>
    <col min="6" max="6" width="11.140625" customWidth="1"/>
  </cols>
  <sheetData>
    <row r="2" spans="1:6" x14ac:dyDescent="0.25">
      <c r="B2" s="153" t="s">
        <v>60</v>
      </c>
      <c r="C2" s="153"/>
      <c r="D2" s="119"/>
      <c r="E2" s="123" t="s">
        <v>101</v>
      </c>
    </row>
    <row r="3" spans="1:6" x14ac:dyDescent="0.25">
      <c r="B3" s="154" t="s">
        <v>116</v>
      </c>
      <c r="C3" s="154"/>
      <c r="D3" s="120"/>
    </row>
    <row r="4" spans="1:6" ht="15.75" x14ac:dyDescent="0.25">
      <c r="E4" s="116"/>
    </row>
    <row r="5" spans="1:6" ht="15.75" x14ac:dyDescent="0.25">
      <c r="A5" s="152" t="s">
        <v>88</v>
      </c>
      <c r="B5" s="152"/>
      <c r="C5" s="152"/>
      <c r="D5" s="152"/>
      <c r="E5" s="152"/>
      <c r="F5" s="152"/>
    </row>
    <row r="6" spans="1:6" ht="15.75" x14ac:dyDescent="0.25">
      <c r="A6" s="49"/>
      <c r="B6" s="49"/>
      <c r="C6" s="85"/>
      <c r="D6" s="49"/>
      <c r="E6" s="49"/>
    </row>
    <row r="7" spans="1:6" ht="15.75" x14ac:dyDescent="0.25">
      <c r="A7" s="155" t="s">
        <v>58</v>
      </c>
      <c r="B7" s="155"/>
      <c r="C7" s="155"/>
      <c r="D7" s="155"/>
      <c r="E7" s="155"/>
    </row>
    <row r="8" spans="1:6" ht="15.75" x14ac:dyDescent="0.25">
      <c r="A8" s="155" t="s">
        <v>117</v>
      </c>
      <c r="B8" s="155"/>
      <c r="C8" s="155"/>
      <c r="D8" s="155"/>
      <c r="E8" s="155"/>
    </row>
    <row r="9" spans="1:6" ht="15.75" x14ac:dyDescent="0.25">
      <c r="A9" s="155" t="s">
        <v>102</v>
      </c>
      <c r="B9" s="155"/>
      <c r="C9" s="155"/>
      <c r="D9" s="155"/>
      <c r="E9" s="155"/>
    </row>
    <row r="10" spans="1:6" ht="15.75" x14ac:dyDescent="0.25">
      <c r="A10" s="155" t="s">
        <v>59</v>
      </c>
      <c r="B10" s="155"/>
      <c r="C10" s="155"/>
      <c r="D10" s="155"/>
      <c r="E10" s="155"/>
    </row>
    <row r="11" spans="1:6" ht="15.75" x14ac:dyDescent="0.25">
      <c r="A11" s="155" t="s">
        <v>87</v>
      </c>
      <c r="B11" s="155"/>
      <c r="C11" s="155"/>
      <c r="D11" s="155"/>
      <c r="E11" s="155"/>
    </row>
    <row r="12" spans="1:6" ht="15.75" x14ac:dyDescent="0.25">
      <c r="A12" s="118"/>
      <c r="B12" s="118" t="s">
        <v>85</v>
      </c>
      <c r="C12" s="118"/>
      <c r="D12" s="118"/>
      <c r="E12" s="118"/>
    </row>
    <row r="13" spans="1:6" ht="15.75" x14ac:dyDescent="0.25">
      <c r="A13" s="118"/>
      <c r="B13" s="118" t="s">
        <v>86</v>
      </c>
      <c r="C13" s="118"/>
      <c r="D13" s="118"/>
      <c r="E13" s="118"/>
    </row>
    <row r="14" spans="1:6" ht="15.75" x14ac:dyDescent="0.25">
      <c r="A14" s="48"/>
      <c r="C14" s="85"/>
      <c r="D14" s="49"/>
      <c r="E14" s="122" t="s">
        <v>82</v>
      </c>
    </row>
    <row r="15" spans="1:6" ht="15" customHeight="1" x14ac:dyDescent="0.25">
      <c r="A15" s="156"/>
      <c r="B15" s="156" t="s">
        <v>54</v>
      </c>
      <c r="C15" s="149" t="s">
        <v>92</v>
      </c>
      <c r="D15" s="156" t="s">
        <v>55</v>
      </c>
      <c r="E15" s="156"/>
      <c r="F15" s="115" t="s">
        <v>7</v>
      </c>
    </row>
    <row r="16" spans="1:6" ht="42.75" x14ac:dyDescent="0.25">
      <c r="A16" s="156"/>
      <c r="B16" s="156"/>
      <c r="C16" s="150"/>
      <c r="D16" s="24" t="s">
        <v>36</v>
      </c>
      <c r="E16" s="121" t="s">
        <v>56</v>
      </c>
      <c r="F16" s="34"/>
    </row>
    <row r="17" spans="1:7" x14ac:dyDescent="0.25">
      <c r="A17" s="8">
        <v>1</v>
      </c>
      <c r="B17" s="91" t="s">
        <v>89</v>
      </c>
      <c r="C17" s="87" t="s">
        <v>103</v>
      </c>
      <c r="D17" s="50">
        <f>'[1]Nhân công'!F19</f>
        <v>0</v>
      </c>
      <c r="E17" s="51" t="str">
        <f>IFERROR(D17/#REF!,"")</f>
        <v/>
      </c>
      <c r="F17" s="34"/>
    </row>
    <row r="18" spans="1:7" x14ac:dyDescent="0.25">
      <c r="A18" s="8">
        <v>2</v>
      </c>
      <c r="B18" s="91" t="s">
        <v>93</v>
      </c>
      <c r="C18" s="87" t="s">
        <v>104</v>
      </c>
      <c r="D18" s="50">
        <f>'[1]Vật tư'!F25</f>
        <v>0</v>
      </c>
      <c r="E18" s="51" t="str">
        <f>IFERROR(D18/#REF!,"")</f>
        <v/>
      </c>
      <c r="F18" s="34"/>
    </row>
    <row r="19" spans="1:7" x14ac:dyDescent="0.25">
      <c r="A19" s="8">
        <v>3</v>
      </c>
      <c r="B19" s="91" t="s">
        <v>94</v>
      </c>
      <c r="C19" s="87" t="s">
        <v>105</v>
      </c>
      <c r="D19" s="50">
        <f>'[1]thiết bị dụng cụ'!F25</f>
        <v>0</v>
      </c>
      <c r="E19" s="51" t="str">
        <f>IFERROR(D19/#REF!,"")</f>
        <v/>
      </c>
      <c r="F19" s="34"/>
    </row>
    <row r="20" spans="1:7" x14ac:dyDescent="0.25">
      <c r="A20" s="8">
        <v>4</v>
      </c>
      <c r="B20" s="91" t="s">
        <v>57</v>
      </c>
      <c r="C20" s="87" t="s">
        <v>106</v>
      </c>
      <c r="D20" s="50">
        <f>'[1]Chi phí trực tiếp khác'!F25</f>
        <v>0</v>
      </c>
      <c r="E20" s="51" t="str">
        <f>IFERROR(D20/#REF!,"")</f>
        <v/>
      </c>
      <c r="F20" s="34"/>
    </row>
    <row r="21" spans="1:7" x14ac:dyDescent="0.25">
      <c r="A21" s="108"/>
      <c r="B21" s="109" t="s">
        <v>4</v>
      </c>
      <c r="C21" s="86"/>
      <c r="D21" s="110"/>
      <c r="E21" s="111"/>
      <c r="F21" s="34"/>
      <c r="G21" s="114"/>
    </row>
    <row r="22" spans="1:7" x14ac:dyDescent="0.25">
      <c r="A22" s="72"/>
      <c r="B22" s="73"/>
      <c r="C22" s="88"/>
      <c r="D22" s="74"/>
      <c r="E22" s="75"/>
      <c r="F22" s="114"/>
      <c r="G22" s="114"/>
    </row>
    <row r="23" spans="1:7" ht="15" customHeight="1" x14ac:dyDescent="0.25">
      <c r="A23" s="112"/>
      <c r="B23" s="112"/>
      <c r="C23" s="113"/>
      <c r="D23" s="151" t="s">
        <v>119</v>
      </c>
      <c r="E23" s="151"/>
      <c r="F23" s="151"/>
    </row>
    <row r="24" spans="1:7" s="59" customFormat="1" ht="15.75" x14ac:dyDescent="0.25">
      <c r="A24" s="148" t="s">
        <v>118</v>
      </c>
      <c r="B24" s="148"/>
      <c r="C24" s="146"/>
      <c r="D24" s="146"/>
      <c r="E24" s="147" t="s">
        <v>62</v>
      </c>
      <c r="F24" s="147"/>
    </row>
    <row r="25" spans="1:7" ht="15.75" x14ac:dyDescent="0.25">
      <c r="A25" s="55"/>
      <c r="B25" s="56"/>
      <c r="C25" s="89"/>
      <c r="D25" s="57"/>
      <c r="E25" s="54"/>
    </row>
    <row r="26" spans="1:7" x14ac:dyDescent="0.25">
      <c r="A26" s="52"/>
      <c r="B26" s="52"/>
      <c r="C26" s="90"/>
      <c r="D26" s="53"/>
      <c r="E26" s="54"/>
    </row>
    <row r="27" spans="1:7" ht="15.75" x14ac:dyDescent="0.25">
      <c r="A27" s="52"/>
      <c r="B27" s="52"/>
      <c r="C27" s="90"/>
      <c r="D27" s="53"/>
      <c r="E27" s="117"/>
    </row>
    <row r="33" spans="1:6" ht="16.5" x14ac:dyDescent="0.25">
      <c r="A33" s="145"/>
      <c r="B33" s="145"/>
      <c r="C33" s="145"/>
      <c r="D33" s="145"/>
      <c r="E33" s="145"/>
      <c r="F33" s="145"/>
    </row>
  </sheetData>
  <mergeCells count="17">
    <mergeCell ref="A10:E10"/>
    <mergeCell ref="A11:E11"/>
    <mergeCell ref="A9:E9"/>
    <mergeCell ref="A15:A16"/>
    <mergeCell ref="B15:B16"/>
    <mergeCell ref="D15:E15"/>
    <mergeCell ref="A5:F5"/>
    <mergeCell ref="B2:C2"/>
    <mergeCell ref="B3:C3"/>
    <mergeCell ref="A7:E7"/>
    <mergeCell ref="A8:E8"/>
    <mergeCell ref="A33:F33"/>
    <mergeCell ref="C24:D24"/>
    <mergeCell ref="E24:F24"/>
    <mergeCell ref="A24:B24"/>
    <mergeCell ref="C15:C16"/>
    <mergeCell ref="D23:F23"/>
  </mergeCells>
  <pageMargins left="0.7" right="0.2" top="0.25" bottom="0.2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Mẫu T5A-. Chi nhân công</vt:lpstr>
      <vt:lpstr>Mẫu T5B-. Chi vật tư</vt:lpstr>
      <vt:lpstr>Mẫu T5C-. Thiết bị, dụng cụ</vt:lpstr>
      <vt:lpstr>Mẫu T5C-. Chi phi khac</vt:lpstr>
      <vt:lpstr>Mẫu T5-TỔNG HỢP DỰ TOÁN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2021-04-19T04:01:58Z</cp:lastPrinted>
  <dcterms:created xsi:type="dcterms:W3CDTF">2015-12-22T08:52:42Z</dcterms:created>
  <dcterms:modified xsi:type="dcterms:W3CDTF">2021-04-19T04:02:22Z</dcterms:modified>
</cp:coreProperties>
</file>